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sprambiente-my.sharepoint.com/personal/marco_cordella_isprambiente_it/Documents/ISPRA/VAL ATM/Riccardo/National Inventory Report/sito emissioni/Scenari S2/proposte files/"/>
    </mc:Choice>
  </mc:AlternateContent>
  <xr:revisionPtr revIDLastSave="18" documentId="8_{3FA94BCD-6E28-4BF2-9399-CEC2C6EC1BC7}" xr6:coauthVersionLast="47" xr6:coauthVersionMax="47" xr10:uidLastSave="{CB3D862D-65EE-436C-963A-8481F15C0EC5}"/>
  <bookViews>
    <workbookView xWindow="-103" yWindow="-103" windowWidth="16663" windowHeight="8863" xr2:uid="{7A3B6969-D3A4-414F-B8CC-750FB015E578}"/>
  </bookViews>
  <sheets>
    <sheet name="Scenari Effort Sharing" sheetId="3" r:id="rId1"/>
    <sheet name="tabella" sheetId="1" r:id="rId2"/>
    <sheet name="Figur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5" i="1" s="1"/>
  <c r="I2" i="1"/>
  <c r="H2" i="1"/>
  <c r="G2" i="1" s="1"/>
  <c r="F2" i="1" s="1"/>
  <c r="E2" i="1" s="1"/>
  <c r="D2" i="1" s="1"/>
  <c r="C2" i="1" s="1"/>
  <c r="B2" i="1" s="1"/>
</calcChain>
</file>

<file path=xl/sharedStrings.xml><?xml version="1.0" encoding="utf-8"?>
<sst xmlns="http://schemas.openxmlformats.org/spreadsheetml/2006/main" count="18" uniqueCount="18">
  <si>
    <t>Storico</t>
  </si>
  <si>
    <t>Scenario con misure correnti</t>
  </si>
  <si>
    <t>Scenario con misure aggiuntive (PNIEC)</t>
  </si>
  <si>
    <t>Obiettivi ESR  (-43,7% al 2030)</t>
  </si>
  <si>
    <t>Trend e proiezioni delle emissioni di gas serra soggette al regolamento "Effort sharing"</t>
  </si>
  <si>
    <t>Fonte: elaborazioni ISPRA</t>
  </si>
  <si>
    <t>TITOLO</t>
  </si>
  <si>
    <t>PERIODO DI RIFERIMENTO</t>
  </si>
  <si>
    <t>2013/2030</t>
  </si>
  <si>
    <t>ABSTRACT</t>
  </si>
  <si>
    <t>Serie storica delle emissioni dei gas serra in atmosfera, considerando solamente i settori soggetti al regolamento "Effort Sharing", confronto con lo scenario con misure correnti e con misure aggiuntive, obiettivi del regolamento Effort Sharing (-43.7% al 2030).</t>
  </si>
  <si>
    <t>AUTORE</t>
  </si>
  <si>
    <t>ISPRA</t>
  </si>
  <si>
    <t>DATA DI PUBBLICAZIONE</t>
  </si>
  <si>
    <t>SITO WEB</t>
  </si>
  <si>
    <t>https://emissioni.sina.isprambiente.it</t>
  </si>
  <si>
    <t>27.01.2025</t>
  </si>
  <si>
    <t>Trend e proiezioni delle emissioni totali di gas serra - Settori Effort 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</si>
</sst>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Titillium Web Regular"/>
    </font>
    <font>
      <sz val="11"/>
      <color rgb="FF87A1D3"/>
      <name val="Titillium Web Regular"/>
    </font>
    <font>
      <sz val="28"/>
      <color theme="0"/>
      <name val="Titillium Web Regular"/>
    </font>
    <font>
      <sz val="18"/>
      <color theme="0"/>
      <name val="Titillium Web Regular"/>
    </font>
    <font>
      <sz val="14"/>
      <color theme="0"/>
      <name val="Titillium Web Regular"/>
    </font>
    <font>
      <u/>
      <sz val="14"/>
      <color theme="0"/>
      <name val="Titillium Web Regular"/>
    </font>
    <font>
      <b/>
      <sz val="21"/>
      <color theme="0"/>
      <name val="Titillium Web Regula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5436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1"/>
    <xf numFmtId="9" fontId="0" fillId="0" borderId="0" xfId="2" applyFont="1"/>
    <xf numFmtId="1" fontId="1" fillId="0" borderId="0" xfId="1" applyNumberFormat="1"/>
    <xf numFmtId="164" fontId="3" fillId="0" borderId="0" xfId="3" applyNumberFormat="1" applyFont="1"/>
    <xf numFmtId="164" fontId="1" fillId="0" borderId="0" xfId="1" applyNumberFormat="1"/>
    <xf numFmtId="164" fontId="0" fillId="0" borderId="0" xfId="3" applyNumberFormat="1" applyFont="1"/>
    <xf numFmtId="0" fontId="4" fillId="0" borderId="0" xfId="1" applyFont="1"/>
    <xf numFmtId="0" fontId="1" fillId="0" borderId="1" xfId="1" applyBorder="1" applyProtection="1">
      <protection locked="0"/>
    </xf>
    <xf numFmtId="1" fontId="1" fillId="0" borderId="1" xfId="1" applyNumberFormat="1" applyBorder="1" applyProtection="1">
      <protection locked="0"/>
    </xf>
    <xf numFmtId="0" fontId="1" fillId="0" borderId="1" xfId="1" applyBorder="1"/>
    <xf numFmtId="0" fontId="1" fillId="0" borderId="1" xfId="1" applyBorder="1" applyAlignment="1" applyProtection="1">
      <alignment wrapText="1"/>
      <protection locked="0"/>
    </xf>
    <xf numFmtId="0" fontId="6" fillId="2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/>
    </xf>
    <xf numFmtId="0" fontId="9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left" vertical="top"/>
    </xf>
    <xf numFmtId="0" fontId="11" fillId="3" borderId="0" xfId="4" applyFont="1" applyFill="1" applyAlignment="1">
      <alignment horizontal="left" vertical="top"/>
    </xf>
    <xf numFmtId="0" fontId="12" fillId="3" borderId="0" xfId="0" applyFont="1" applyFill="1" applyAlignment="1">
      <alignment horizontal="left" vertical="top" wrapText="1"/>
    </xf>
  </cellXfs>
  <cellStyles count="5">
    <cellStyle name="Collegamento ipertestuale" xfId="4" builtinId="8"/>
    <cellStyle name="Migliaia 3" xfId="3" xr:uid="{5830ED7E-F407-49AE-A599-FC5170131DAD}"/>
    <cellStyle name="Normale" xfId="0" builtinId="0"/>
    <cellStyle name="Normale 2" xfId="1" xr:uid="{8E63D9A0-971B-43C0-AECC-EBF07B1393B3}"/>
    <cellStyle name="Percentuale 2" xfId="2" xr:uid="{895C0570-A126-4C7E-82FF-4020D5B25864}"/>
  </cellStyles>
  <dxfs count="1">
    <dxf>
      <font>
        <color theme="0"/>
      </font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73648939103938"/>
          <c:y val="3.9742700368112983E-2"/>
          <c:w val="0.85178814688386739"/>
          <c:h val="0.7528662267621381"/>
        </c:manualLayout>
      </c:layout>
      <c:scatterChart>
        <c:scatterStyle val="lineMarker"/>
        <c:varyColors val="0"/>
        <c:ser>
          <c:idx val="0"/>
          <c:order val="0"/>
          <c:tx>
            <c:strRef>
              <c:f>tabella!$A$3</c:f>
              <c:strCache>
                <c:ptCount val="1"/>
                <c:pt idx="0">
                  <c:v>Storico</c:v>
                </c:pt>
              </c:strCache>
            </c:strRef>
          </c:tx>
          <c:spPr>
            <a:ln w="762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tabella!$B$2:$K$2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xVal>
          <c:yVal>
            <c:numRef>
              <c:f>tabella!$B$3:$K$3</c:f>
              <c:numCache>
                <c:formatCode>0</c:formatCode>
                <c:ptCount val="10"/>
                <c:pt idx="0">
                  <c:v>289.64663280473883</c:v>
                </c:pt>
                <c:pt idx="1">
                  <c:v>280.4501336617941</c:v>
                </c:pt>
                <c:pt idx="2">
                  <c:v>287.32727301493395</c:v>
                </c:pt>
                <c:pt idx="3">
                  <c:v>285.78780274239421</c:v>
                </c:pt>
                <c:pt idx="4">
                  <c:v>279.75924946538737</c:v>
                </c:pt>
                <c:pt idx="5">
                  <c:v>284.80565630429601</c:v>
                </c:pt>
                <c:pt idx="6">
                  <c:v>278.9371379650035</c:v>
                </c:pt>
                <c:pt idx="7">
                  <c:v>257.69412597473513</c:v>
                </c:pt>
                <c:pt idx="8">
                  <c:v>278.10714569739929</c:v>
                </c:pt>
                <c:pt idx="9">
                  <c:v>274.26863126185515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DF-445B-B65F-3FC6172B746B}"/>
            </c:ext>
          </c:extLst>
        </c:ser>
        <c:ser>
          <c:idx val="1"/>
          <c:order val="1"/>
          <c:tx>
            <c:strRef>
              <c:f>tabella!$A$4</c:f>
              <c:strCache>
                <c:ptCount val="1"/>
                <c:pt idx="0">
                  <c:v>Scenario con misure correnti</c:v>
                </c:pt>
              </c:strCache>
            </c:strRef>
          </c:tx>
          <c:spPr>
            <a:ln w="7620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tabella!$K$2:$S$2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xVal>
          <c:yVal>
            <c:numRef>
              <c:f>tabella!$K$4:$S$4</c:f>
              <c:numCache>
                <c:formatCode>General</c:formatCode>
                <c:ptCount val="9"/>
                <c:pt idx="0">
                  <c:v>274.26863126185503</c:v>
                </c:pt>
                <c:pt idx="1">
                  <c:v>269.077639412819</c:v>
                </c:pt>
                <c:pt idx="2">
                  <c:v>268.48069386613901</c:v>
                </c:pt>
                <c:pt idx="3">
                  <c:v>268.225914727624</c:v>
                </c:pt>
                <c:pt idx="4">
                  <c:v>264.69305568214696</c:v>
                </c:pt>
                <c:pt idx="5">
                  <c:v>258.04035214552198</c:v>
                </c:pt>
                <c:pt idx="6">
                  <c:v>252.09850634146602</c:v>
                </c:pt>
                <c:pt idx="7">
                  <c:v>247.319261202842</c:v>
                </c:pt>
                <c:pt idx="8">
                  <c:v>242.66086031532299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DF-445B-B65F-3FC6172B746B}"/>
            </c:ext>
          </c:extLst>
        </c:ser>
        <c:ser>
          <c:idx val="2"/>
          <c:order val="2"/>
          <c:tx>
            <c:strRef>
              <c:f>tabella!$A$5</c:f>
              <c:strCache>
                <c:ptCount val="1"/>
                <c:pt idx="0">
                  <c:v>Scenario con misure aggiuntive (PNIEC)</c:v>
                </c:pt>
              </c:strCache>
            </c:strRef>
          </c:tx>
          <c:spPr>
            <a:ln w="7620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tabella!$B$2:$S$2</c:f>
              <c:numCache>
                <c:formatCode>General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xVal>
          <c:yVal>
            <c:numRef>
              <c:f>tabella!$B$5:$S$5</c:f>
              <c:numCache>
                <c:formatCode>0</c:formatCode>
                <c:ptCount val="18"/>
                <c:pt idx="8">
                  <c:v>278.10714569739929</c:v>
                </c:pt>
                <c:pt idx="9" formatCode="General">
                  <c:v>274.26863126185503</c:v>
                </c:pt>
                <c:pt idx="10" formatCode="General">
                  <c:v>268.92352016396404</c:v>
                </c:pt>
                <c:pt idx="11" formatCode="General">
                  <c:v>262.64640481110399</c:v>
                </c:pt>
                <c:pt idx="12" formatCode="General">
                  <c:v>252.081453872526</c:v>
                </c:pt>
                <c:pt idx="13" formatCode="General">
                  <c:v>246.580740303347</c:v>
                </c:pt>
                <c:pt idx="14" formatCode="General">
                  <c:v>234.90977767052001</c:v>
                </c:pt>
                <c:pt idx="15" formatCode="General">
                  <c:v>223.94967277126</c:v>
                </c:pt>
                <c:pt idx="16" formatCode="General">
                  <c:v>213.75276078584</c:v>
                </c:pt>
                <c:pt idx="17" formatCode="General">
                  <c:v>203.67669305152501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DF-445B-B65F-3FC6172B746B}"/>
            </c:ext>
          </c:extLst>
        </c:ser>
        <c:ser>
          <c:idx val="3"/>
          <c:order val="3"/>
          <c:tx>
            <c:strRef>
              <c:f>tabella!$A$6</c:f>
              <c:strCache>
                <c:ptCount val="1"/>
                <c:pt idx="0">
                  <c:v>Obiettivi ESR  (-43,7% al 2030)</c:v>
                </c:pt>
              </c:strCache>
            </c:strRef>
          </c:tx>
          <c:spPr>
            <a:ln w="7620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tabella!$B$2:$S$2</c:f>
              <c:numCache>
                <c:formatCode>General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xVal>
          <c:yVal>
            <c:numRef>
              <c:f>tabella!$B$6:$S$6</c:f>
              <c:numCache>
                <c:formatCode>0</c:formatCode>
                <c:ptCount val="18"/>
                <c:pt idx="0">
                  <c:v>308.16162666666662</c:v>
                </c:pt>
                <c:pt idx="1">
                  <c:v>306.19728460285705</c:v>
                </c:pt>
                <c:pt idx="2">
                  <c:v>304.23294153904754</c:v>
                </c:pt>
                <c:pt idx="3">
                  <c:v>302.26859947523803</c:v>
                </c:pt>
                <c:pt idx="4">
                  <c:v>298.25199700000002</c:v>
                </c:pt>
                <c:pt idx="5">
                  <c:v>295.83669799999996</c:v>
                </c:pt>
                <c:pt idx="6">
                  <c:v>293.42139700000001</c:v>
                </c:pt>
                <c:pt idx="7">
                  <c:v>291.00609900000001</c:v>
                </c:pt>
                <c:pt idx="8">
                  <c:v>273.50373400000001</c:v>
                </c:pt>
                <c:pt idx="9">
                  <c:v>268.76561099999998</c:v>
                </c:pt>
                <c:pt idx="10">
                  <c:v>259.43850200000003</c:v>
                </c:pt>
                <c:pt idx="11">
                  <c:v>250.077347</c:v>
                </c:pt>
                <c:pt idx="12">
                  <c:v>240.716193</c:v>
                </c:pt>
                <c:pt idx="13">
                  <c:v>246.89971610332694</c:v>
                </c:pt>
                <c:pt idx="14">
                  <c:v>233.46635796774518</c:v>
                </c:pt>
                <c:pt idx="15">
                  <c:v>220.03299983216345</c:v>
                </c:pt>
                <c:pt idx="16">
                  <c:v>206.5996416965817</c:v>
                </c:pt>
                <c:pt idx="17">
                  <c:v>193.16628356099997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DF-445B-B65F-3FC6172B7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802975"/>
        <c:axId val="1658801727"/>
      </c:scatterChart>
      <c:valAx>
        <c:axId val="1658802975"/>
        <c:scaling>
          <c:orientation val="minMax"/>
          <c:max val="2030"/>
          <c:min val="20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801727"/>
        <c:crosses val="autoZero"/>
        <c:crossBetween val="midCat"/>
        <c:majorUnit val="1"/>
        <c:minorUnit val="1"/>
      </c:valAx>
      <c:valAx>
        <c:axId val="1658801727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800" b="1" i="0" baseline="0">
                    <a:effectLst/>
                  </a:rPr>
                  <a:t>MtCO</a:t>
                </a:r>
                <a:r>
                  <a:rPr lang="it-IT" sz="1800" b="1" i="0" baseline="-25000">
                    <a:effectLst/>
                  </a:rPr>
                  <a:t>2</a:t>
                </a:r>
                <a:r>
                  <a:rPr lang="it-IT" sz="1800" b="1" i="0" baseline="0">
                    <a:effectLst/>
                  </a:rPr>
                  <a:t>eq</a:t>
                </a:r>
                <a:endParaRPr lang="it-IT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8029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106917202748634"/>
          <c:w val="0.89999993975231141"/>
          <c:h val="9.2393291197992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E974C01-401F-4C59-A6C1-E6E43DD5AF41}">
  <sheetPr/>
  <sheetViews>
    <sheetView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3931556</xdr:colOff>
      <xdr:row>7</xdr:row>
      <xdr:rowOff>17839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1D4925A-451F-47A1-BC11-DA8ACAD90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88213" cy="11989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5321002" cy="347693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2B31083-3BB4-8839-5E97-29A296FC276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missioni.sina.isprambient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CD16B-A3F4-4C45-8EC4-18EE9582309F}">
  <dimension ref="B1:B27"/>
  <sheetViews>
    <sheetView tabSelected="1" workbookViewId="0"/>
  </sheetViews>
  <sheetFormatPr defaultColWidth="9.15234375" defaultRowHeight="14.15"/>
  <cols>
    <col min="1" max="1" width="22" style="14" customWidth="1"/>
    <col min="2" max="2" width="138.84375" style="14" customWidth="1"/>
    <col min="3" max="16384" width="9.15234375" style="14"/>
  </cols>
  <sheetData>
    <row r="1" spans="2:2" s="12" customFormat="1"/>
    <row r="2" spans="2:2" s="12" customFormat="1"/>
    <row r="3" spans="2:2" s="12" customFormat="1"/>
    <row r="4" spans="2:2" s="12" customFormat="1"/>
    <row r="5" spans="2:2" s="12" customFormat="1"/>
    <row r="6" spans="2:2" s="12" customFormat="1"/>
    <row r="7" spans="2:2" s="12" customFormat="1" ht="8.15" customHeight="1"/>
    <row r="10" spans="2:2">
      <c r="B10" s="13" t="s">
        <v>6</v>
      </c>
    </row>
    <row r="11" spans="2:2" ht="40" customHeight="1">
      <c r="B11" s="20" t="s">
        <v>17</v>
      </c>
    </row>
    <row r="12" spans="2:2" ht="19" customHeight="1">
      <c r="B12" s="15"/>
    </row>
    <row r="13" spans="2:2">
      <c r="B13" s="13" t="s">
        <v>7</v>
      </c>
    </row>
    <row r="14" spans="2:2" ht="22.3">
      <c r="B14" s="16" t="s">
        <v>8</v>
      </c>
    </row>
    <row r="16" spans="2:2">
      <c r="B16" s="13" t="s">
        <v>9</v>
      </c>
    </row>
    <row r="17" spans="2:2" ht="158.15" customHeight="1">
      <c r="B17" s="17" t="s">
        <v>10</v>
      </c>
    </row>
    <row r="18" spans="2:2" ht="15" customHeight="1"/>
    <row r="19" spans="2:2">
      <c r="B19" s="13" t="s">
        <v>11</v>
      </c>
    </row>
    <row r="20" spans="2:2" ht="17.600000000000001">
      <c r="B20" s="18" t="s">
        <v>12</v>
      </c>
    </row>
    <row r="22" spans="2:2">
      <c r="B22" s="13" t="s">
        <v>13</v>
      </c>
    </row>
    <row r="23" spans="2:2" ht="17.600000000000001">
      <c r="B23" s="18" t="s">
        <v>16</v>
      </c>
    </row>
    <row r="25" spans="2:2">
      <c r="B25" s="13" t="s">
        <v>14</v>
      </c>
    </row>
    <row r="26" spans="2:2" ht="17.600000000000001">
      <c r="B26" s="19" t="s">
        <v>15</v>
      </c>
    </row>
    <row r="27" spans="2:2" ht="17.600000000000001">
      <c r="B27" s="18"/>
    </row>
  </sheetData>
  <hyperlinks>
    <hyperlink ref="B26" r:id="rId1" xr:uid="{6DB74A58-9448-4598-AF1E-16A9B0409B59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722B3-6545-4F78-89D8-D528E9C6F759}">
  <dimension ref="A1:AM33"/>
  <sheetViews>
    <sheetView zoomScale="169" zoomScaleNormal="169" workbookViewId="0">
      <selection activeCell="A15" sqref="A15"/>
    </sheetView>
  </sheetViews>
  <sheetFormatPr defaultColWidth="9.15234375" defaultRowHeight="14.6"/>
  <cols>
    <col min="1" max="1" width="30.53515625" style="1" customWidth="1"/>
    <col min="2" max="8" width="5.53515625" style="1" bestFit="1" customWidth="1"/>
    <col min="9" max="9" width="5.69140625" style="1" customWidth="1"/>
    <col min="10" max="27" width="5.53515625" style="1" bestFit="1" customWidth="1"/>
    <col min="28" max="32" width="5.15234375" style="1" bestFit="1" customWidth="1"/>
    <col min="33" max="33" width="5.15234375" style="1" customWidth="1"/>
    <col min="34" max="34" width="7" style="1" bestFit="1" customWidth="1"/>
    <col min="35" max="37" width="5.15234375" style="1" bestFit="1" customWidth="1"/>
    <col min="38" max="16384" width="9.15234375" style="1"/>
  </cols>
  <sheetData>
    <row r="1" spans="1:39">
      <c r="A1" s="7" t="s">
        <v>4</v>
      </c>
      <c r="AI1" s="2"/>
      <c r="AM1" s="2"/>
    </row>
    <row r="2" spans="1:39">
      <c r="A2" s="8"/>
      <c r="B2" s="8">
        <f t="shared" ref="B2:I2" si="0">C2-1</f>
        <v>2013</v>
      </c>
      <c r="C2" s="8">
        <f t="shared" si="0"/>
        <v>2014</v>
      </c>
      <c r="D2" s="8">
        <f t="shared" si="0"/>
        <v>2015</v>
      </c>
      <c r="E2" s="8">
        <f t="shared" si="0"/>
        <v>2016</v>
      </c>
      <c r="F2" s="8">
        <f t="shared" si="0"/>
        <v>2017</v>
      </c>
      <c r="G2" s="8">
        <f t="shared" si="0"/>
        <v>2018</v>
      </c>
      <c r="H2" s="8">
        <f t="shared" si="0"/>
        <v>2019</v>
      </c>
      <c r="I2" s="8">
        <f t="shared" si="0"/>
        <v>2020</v>
      </c>
      <c r="J2" s="8">
        <v>2021</v>
      </c>
      <c r="K2" s="8">
        <v>2022</v>
      </c>
      <c r="L2" s="8">
        <v>2023</v>
      </c>
      <c r="M2" s="8">
        <v>2024</v>
      </c>
      <c r="N2" s="8">
        <v>2025</v>
      </c>
      <c r="O2" s="8">
        <v>2026</v>
      </c>
      <c r="P2" s="8">
        <v>2027</v>
      </c>
      <c r="Q2" s="8">
        <v>2028</v>
      </c>
      <c r="R2" s="8">
        <v>2029</v>
      </c>
      <c r="S2" s="8">
        <v>2030</v>
      </c>
    </row>
    <row r="3" spans="1:39">
      <c r="A3" s="8" t="s">
        <v>0</v>
      </c>
      <c r="B3" s="9">
        <v>289.64663280473883</v>
      </c>
      <c r="C3" s="9">
        <v>280.4501336617941</v>
      </c>
      <c r="D3" s="9">
        <v>287.32727301493395</v>
      </c>
      <c r="E3" s="9">
        <v>285.78780274239421</v>
      </c>
      <c r="F3" s="9">
        <v>279.75924946538737</v>
      </c>
      <c r="G3" s="9">
        <v>284.80565630429601</v>
      </c>
      <c r="H3" s="9">
        <v>278.9371379650035</v>
      </c>
      <c r="I3" s="9">
        <v>257.69412597473513</v>
      </c>
      <c r="J3" s="9">
        <v>278.10714569739929</v>
      </c>
      <c r="K3" s="9">
        <v>274.26863126185515</v>
      </c>
      <c r="L3" s="9"/>
      <c r="M3" s="9"/>
      <c r="N3" s="9"/>
      <c r="O3" s="9"/>
      <c r="P3" s="9"/>
      <c r="Q3" s="9"/>
      <c r="R3" s="9"/>
      <c r="S3" s="9"/>
    </row>
    <row r="4" spans="1:39">
      <c r="A4" s="8" t="s">
        <v>1</v>
      </c>
      <c r="B4" s="9"/>
      <c r="C4" s="9"/>
      <c r="D4" s="9"/>
      <c r="E4" s="9"/>
      <c r="F4" s="9"/>
      <c r="G4" s="9"/>
      <c r="H4" s="9"/>
      <c r="I4" s="9"/>
      <c r="J4" s="9">
        <f>J3</f>
        <v>278.10714569739929</v>
      </c>
      <c r="K4" s="10">
        <v>274.26863126185503</v>
      </c>
      <c r="L4" s="10">
        <v>269.077639412819</v>
      </c>
      <c r="M4" s="10">
        <v>268.48069386613901</v>
      </c>
      <c r="N4" s="10">
        <v>268.225914727624</v>
      </c>
      <c r="O4" s="10">
        <v>264.69305568214696</v>
      </c>
      <c r="P4" s="10">
        <v>258.04035214552198</v>
      </c>
      <c r="Q4" s="10">
        <v>252.09850634146602</v>
      </c>
      <c r="R4" s="10">
        <v>247.319261202842</v>
      </c>
      <c r="S4" s="10">
        <v>242.66086031532299</v>
      </c>
    </row>
    <row r="5" spans="1:39" ht="29.15">
      <c r="A5" s="11" t="s">
        <v>2</v>
      </c>
      <c r="B5" s="9"/>
      <c r="C5" s="9"/>
      <c r="D5" s="9"/>
      <c r="E5" s="9"/>
      <c r="F5" s="9"/>
      <c r="G5" s="9"/>
      <c r="H5" s="9"/>
      <c r="I5" s="9"/>
      <c r="J5" s="9">
        <f>J4</f>
        <v>278.10714569739929</v>
      </c>
      <c r="K5" s="10">
        <v>274.26863126185503</v>
      </c>
      <c r="L5" s="10">
        <v>268.92352016396404</v>
      </c>
      <c r="M5" s="10">
        <v>262.64640481110399</v>
      </c>
      <c r="N5" s="10">
        <v>252.081453872526</v>
      </c>
      <c r="O5" s="10">
        <v>246.580740303347</v>
      </c>
      <c r="P5" s="10">
        <v>234.90977767052001</v>
      </c>
      <c r="Q5" s="10">
        <v>223.94967277126</v>
      </c>
      <c r="R5" s="10">
        <v>213.75276078584</v>
      </c>
      <c r="S5" s="10">
        <v>203.67669305152501</v>
      </c>
    </row>
    <row r="6" spans="1:39">
      <c r="A6" s="11" t="s">
        <v>3</v>
      </c>
      <c r="B6" s="9">
        <v>308.16162666666662</v>
      </c>
      <c r="C6" s="9">
        <v>306.19728460285705</v>
      </c>
      <c r="D6" s="9">
        <v>304.23294153904754</v>
      </c>
      <c r="E6" s="9">
        <v>302.26859947523803</v>
      </c>
      <c r="F6" s="9">
        <v>298.25199700000002</v>
      </c>
      <c r="G6" s="9">
        <v>295.83669799999996</v>
      </c>
      <c r="H6" s="9">
        <v>293.42139700000001</v>
      </c>
      <c r="I6" s="9">
        <v>291.00609900000001</v>
      </c>
      <c r="J6" s="9">
        <v>273.50373400000001</v>
      </c>
      <c r="K6" s="9">
        <v>268.76561099999998</v>
      </c>
      <c r="L6" s="9">
        <v>259.43850200000003</v>
      </c>
      <c r="M6" s="9">
        <v>250.077347</v>
      </c>
      <c r="N6" s="9">
        <v>240.716193</v>
      </c>
      <c r="O6" s="9">
        <v>246.89971610332694</v>
      </c>
      <c r="P6" s="9">
        <v>233.46635796774518</v>
      </c>
      <c r="Q6" s="9">
        <v>220.03299983216345</v>
      </c>
      <c r="R6" s="9">
        <v>206.5996416965817</v>
      </c>
      <c r="S6" s="9">
        <v>193.16628356099997</v>
      </c>
    </row>
    <row r="7" spans="1:39">
      <c r="A7" s="1" t="s">
        <v>5</v>
      </c>
      <c r="B7" s="3"/>
      <c r="C7" s="3"/>
      <c r="D7" s="3"/>
    </row>
    <row r="8" spans="1:39">
      <c r="B8" s="3"/>
      <c r="C8" s="3"/>
      <c r="D8" s="3"/>
    </row>
    <row r="9" spans="1:39">
      <c r="B9" s="3"/>
      <c r="C9" s="3"/>
      <c r="D9" s="3"/>
    </row>
    <row r="10" spans="1:39">
      <c r="B10" s="3"/>
      <c r="C10" s="3"/>
      <c r="D10" s="3"/>
    </row>
    <row r="11" spans="1:39">
      <c r="B11" s="3"/>
      <c r="C11" s="3"/>
      <c r="D11" s="3"/>
    </row>
    <row r="12" spans="1:39">
      <c r="B12" s="3"/>
      <c r="C12" s="3"/>
      <c r="D12" s="3"/>
    </row>
    <row r="13" spans="1:39">
      <c r="B13" s="3"/>
      <c r="C13" s="3"/>
      <c r="D13" s="3"/>
    </row>
    <row r="14" spans="1:39">
      <c r="B14" s="3"/>
      <c r="C14" s="3"/>
      <c r="D14" s="3"/>
    </row>
    <row r="23" spans="2:4">
      <c r="B23" s="4"/>
      <c r="C23" s="5"/>
      <c r="D23" s="5"/>
    </row>
    <row r="24" spans="2:4">
      <c r="B24" s="6"/>
      <c r="C24" s="5"/>
      <c r="D24" s="5"/>
    </row>
    <row r="25" spans="2:4">
      <c r="B25" s="6"/>
      <c r="C25" s="5"/>
      <c r="D25" s="5"/>
    </row>
    <row r="26" spans="2:4">
      <c r="B26" s="6"/>
      <c r="C26" s="5"/>
      <c r="D26" s="5"/>
    </row>
    <row r="27" spans="2:4">
      <c r="B27" s="6"/>
      <c r="C27" s="5"/>
      <c r="D27" s="5"/>
    </row>
    <row r="28" spans="2:4">
      <c r="B28" s="6"/>
      <c r="C28" s="5"/>
      <c r="D28" s="5"/>
    </row>
    <row r="29" spans="2:4">
      <c r="B29" s="4"/>
      <c r="C29" s="5"/>
      <c r="D29" s="5"/>
    </row>
    <row r="30" spans="2:4">
      <c r="B30" s="6"/>
      <c r="C30" s="5"/>
      <c r="D30" s="5"/>
    </row>
    <row r="31" spans="2:4">
      <c r="B31" s="6"/>
      <c r="C31" s="5"/>
      <c r="D31" s="5"/>
    </row>
    <row r="32" spans="2:4">
      <c r="B32" s="6"/>
      <c r="C32" s="5"/>
      <c r="D32" s="5"/>
    </row>
    <row r="33" spans="2:4">
      <c r="B33" s="4"/>
      <c r="C33" s="5"/>
      <c r="D33" s="5"/>
    </row>
  </sheetData>
  <conditionalFormatting sqref="J2:S2">
    <cfRule type="expression" dxfId="0" priority="1">
      <formula>AND(ISNUMBER(#REF!), #REF! &lt;= #REF!, LEFT(#REF!,1)="0")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Grafici</vt:lpstr>
      </vt:variant>
      <vt:variant>
        <vt:i4>1</vt:i4>
      </vt:variant>
    </vt:vector>
  </HeadingPairs>
  <TitlesOfParts>
    <vt:vector size="3" baseType="lpstr">
      <vt:lpstr>Scenari Effort Sharing</vt:lpstr>
      <vt:lpstr>tabella</vt:lpstr>
      <vt:lpstr>Figura</vt:lpstr>
    </vt:vector>
  </TitlesOfParts>
  <Company>ISPRA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Cordella</dc:creator>
  <cp:lastModifiedBy>Marco Cordella</cp:lastModifiedBy>
  <dcterms:created xsi:type="dcterms:W3CDTF">2025-01-24T10:50:24Z</dcterms:created>
  <dcterms:modified xsi:type="dcterms:W3CDTF">2025-01-28T13:42:58Z</dcterms:modified>
</cp:coreProperties>
</file>